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5120" windowHeight="6990"/>
  </bookViews>
  <sheets>
    <sheet name="翻訳ずみ" sheetId="4" r:id="rId1"/>
    <sheet name="入力情報" sheetId="2" r:id="rId2"/>
    <sheet name="都道府県名" sheetId="3" r:id="rId3"/>
  </sheets>
  <definedNames>
    <definedName name="_xlnm.Print_Area" localSheetId="1">入力情報!$A$1:$H$33</definedName>
    <definedName name="_xlnm.Print_Area" localSheetId="0">翻訳ずみ!$A$1:$AP$41</definedName>
  </definedNames>
  <calcPr calcId="125725"/>
</workbook>
</file>

<file path=xl/calcChain.xml><?xml version="1.0" encoding="utf-8"?>
<calcChain xmlns="http://schemas.openxmlformats.org/spreadsheetml/2006/main">
  <c r="AC14" i="4"/>
  <c r="AA14"/>
  <c r="Y14"/>
  <c r="W14"/>
  <c r="U14"/>
  <c r="S14"/>
  <c r="Q14"/>
  <c r="AC11"/>
  <c r="AA11"/>
  <c r="Y11"/>
  <c r="W11"/>
  <c r="U11"/>
  <c r="S11"/>
  <c r="Q11"/>
  <c r="I12"/>
  <c r="AG14"/>
  <c r="C14"/>
  <c r="C15"/>
  <c r="C13"/>
  <c r="X3"/>
  <c r="G8"/>
  <c r="H5"/>
  <c r="C4" i="2"/>
  <c r="C7" i="4" s="1"/>
  <c r="C10"/>
  <c r="H6"/>
  <c r="H3"/>
</calcChain>
</file>

<file path=xl/sharedStrings.xml><?xml version="1.0" encoding="utf-8"?>
<sst xmlns="http://schemas.openxmlformats.org/spreadsheetml/2006/main" count="260" uniqueCount="233">
  <si>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</si>
  <si>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</si>
  <si>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</si>
  <si>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</si>
  <si>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</si>
  <si>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</si>
  <si>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</si>
  <si>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</si>
  <si>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</si>
  <si>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</si>
  <si>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</si>
  <si>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</si>
  <si>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</si>
  <si>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</si>
  <si>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</si>
  <si>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</si>
  <si>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</si>
  <si>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</si>
  <si>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</si>
  <si>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Gunma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</si>
  <si>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</si>
  <si>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</si>
  <si>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</si>
  <si>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</si>
  <si>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</si>
  <si>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</si>
  <si>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</si>
  <si>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</si>
  <si>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</si>
  <si>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</si>
  <si>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</si>
  <si>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</si>
  <si>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</si>
  <si>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</si>
  <si>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</si>
  <si>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</si>
  <si>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</si>
  <si>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</si>
  <si>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</si>
  <si>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</si>
  <si>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</si>
  <si>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</si>
  <si>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</si>
  <si>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</si>
  <si>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</si>
  <si>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</si>
  <si>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</si>
  <si>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</si>
  <si>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</si>
  <si>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</si>
  <si>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</si>
  <si>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</si>
  <si>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</si>
  <si>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</si>
  <si>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</si>
  <si>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</si>
  <si>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</si>
  <si>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</si>
  <si>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</si>
  <si>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</si>
  <si>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</si>
  <si>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</si>
  <si>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</si>
  <si>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</si>
  <si>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</si>
  <si>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</si>
  <si>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</si>
  <si>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</si>
  <si>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</si>
  <si>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</si>
  <si>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</si>
  <si>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</si>
  <si>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</si>
  <si>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</si>
  <si>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</si>
  <si>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</si>
  <si>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</si>
  <si>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</si>
  <si>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</si>
  <si>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</si>
  <si>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</si>
  <si>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</si>
  <si>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</si>
  <si>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</si>
  <si>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</si>
  <si>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</si>
  <si>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</si>
  <si>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</si>
  <si>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</si>
  <si>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</si>
  <si>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</si>
  <si>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</si>
  <si>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</si>
  <si>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</si>
  <si>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都道府県名</t>
    <rPh sb="4" eb="5">
      <t>メイ</t>
    </rPh>
    <phoneticPr fontId="3"/>
  </si>
  <si>
    <t>ローマ字表記</t>
  </si>
  <si>
    <t>Familyname Firstname</t>
    <phoneticPr fontId="3"/>
  </si>
  <si>
    <r>
      <rPr>
        <sz val="11"/>
        <color theme="1"/>
        <rFont val="ＭＳ 明朝"/>
        <family val="1"/>
        <charset val="128"/>
      </rPr>
      <t>氏名（ローマ字表記）</t>
    </r>
    <rPh sb="0" eb="2">
      <t>シメイ</t>
    </rPh>
    <rPh sb="6" eb="9">
      <t>ジヒョウキ</t>
    </rPh>
    <phoneticPr fontId="3"/>
  </si>
  <si>
    <r>
      <rPr>
        <sz val="11"/>
        <color theme="1"/>
        <rFont val="ＭＳ 明朝"/>
        <family val="1"/>
        <charset val="128"/>
      </rPr>
      <t>生年月日</t>
    </r>
    <rPh sb="0" eb="4">
      <t>セイネンガッピ</t>
    </rPh>
    <phoneticPr fontId="3"/>
  </si>
  <si>
    <t>Họ tên</t>
    <phoneticPr fontId="3"/>
  </si>
  <si>
    <t>Địa chỉ</t>
    <phoneticPr fontId="3"/>
  </si>
  <si>
    <t>Cấp ngày</t>
    <phoneticPr fontId="3"/>
  </si>
  <si>
    <t>Điều kiện:</t>
    <phoneticPr fontId="3"/>
  </si>
  <si>
    <t>Xuất sắc</t>
  </si>
  <si>
    <t>市</t>
  </si>
  <si>
    <t>郡</t>
  </si>
  <si>
    <t>町</t>
  </si>
  <si>
    <t>区</t>
  </si>
  <si>
    <t>村</t>
  </si>
  <si>
    <t>字</t>
  </si>
  <si>
    <t>丁目</t>
  </si>
  <si>
    <t>号</t>
  </si>
  <si>
    <t>番地</t>
  </si>
  <si>
    <t xml:space="preserve">Thành phố </t>
  </si>
  <si>
    <r>
      <t>Huyê</t>
    </r>
    <r>
      <rPr>
        <sz val="11"/>
        <color theme="1"/>
        <rFont val="ＭＳ Ｐゴシック"/>
        <family val="2"/>
        <scheme val="minor"/>
      </rPr>
      <t>̣</t>
    </r>
    <r>
      <rPr>
        <sz val="11"/>
        <color theme="1"/>
        <rFont val="ＭＳ Ｐゴシック"/>
        <family val="2"/>
        <scheme val="minor"/>
      </rPr>
      <t xml:space="preserve">n </t>
    </r>
  </si>
  <si>
    <r>
      <t>Thi</t>
    </r>
    <r>
      <rPr>
        <sz val="11"/>
        <color theme="1"/>
        <rFont val="ＭＳ Ｐゴシック"/>
        <family val="2"/>
        <scheme val="minor"/>
      </rPr>
      <t>̣</t>
    </r>
    <r>
      <rPr>
        <sz val="11"/>
        <color theme="1"/>
        <rFont val="ＭＳ Ｐゴシック"/>
        <family val="2"/>
        <scheme val="minor"/>
      </rPr>
      <t xml:space="preserve"> trấn </t>
    </r>
  </si>
  <si>
    <r>
      <t>Quâ</t>
    </r>
    <r>
      <rPr>
        <sz val="11"/>
        <color theme="1"/>
        <rFont val="ＭＳ Ｐゴシック"/>
        <family val="2"/>
        <scheme val="minor"/>
      </rPr>
      <t>̣</t>
    </r>
    <r>
      <rPr>
        <sz val="11"/>
        <color theme="1"/>
        <rFont val="ＭＳ Ｐゴシック"/>
        <family val="2"/>
        <scheme val="minor"/>
      </rPr>
      <t xml:space="preserve">n </t>
    </r>
  </si>
  <si>
    <t xml:space="preserve">Xã </t>
  </si>
  <si>
    <t xml:space="preserve">Thôn </t>
  </si>
  <si>
    <t xml:space="preserve">Khu phố </t>
  </si>
  <si>
    <t xml:space="preserve">Số nhà </t>
  </si>
  <si>
    <t xml:space="preserve">Số </t>
  </si>
  <si>
    <t>Sapporo</t>
    <phoneticPr fontId="3"/>
  </si>
  <si>
    <t>住所③（ローマ字表記）</t>
    <rPh sb="0" eb="2">
      <t>ジュウショ</t>
    </rPh>
    <phoneticPr fontId="3"/>
  </si>
  <si>
    <r>
      <rPr>
        <sz val="11"/>
        <color theme="1"/>
        <rFont val="ＭＳ Ｐ明朝"/>
        <family val="1"/>
        <charset val="128"/>
      </rPr>
      <t>住所①</t>
    </r>
    <rPh sb="0" eb="2">
      <t>ジュウショ</t>
    </rPh>
    <phoneticPr fontId="3"/>
  </si>
  <si>
    <r>
      <rPr>
        <sz val="11"/>
        <color theme="1"/>
        <rFont val="ＭＳ Ｐ明朝"/>
        <family val="1"/>
        <charset val="128"/>
      </rPr>
      <t>住所②（ローマ字表記）</t>
    </r>
    <rPh sb="0" eb="2">
      <t>ジュウショ</t>
    </rPh>
    <phoneticPr fontId="3"/>
  </si>
  <si>
    <t>Chuo</t>
    <phoneticPr fontId="3"/>
  </si>
  <si>
    <r>
      <rPr>
        <sz val="11"/>
        <color theme="1"/>
        <rFont val="ＭＳ Ｐ明朝"/>
        <family val="1"/>
        <charset val="128"/>
      </rPr>
      <t>住所④（ローマ字表記）</t>
    </r>
    <rPh sb="0" eb="2">
      <t>ジュウショ</t>
    </rPh>
    <phoneticPr fontId="3"/>
  </si>
  <si>
    <t>Kita 1 Jonishi 1</t>
    <phoneticPr fontId="3"/>
  </si>
  <si>
    <r>
      <rPr>
        <sz val="11"/>
        <color theme="1"/>
        <rFont val="ＭＳ Ｐ明朝"/>
        <family val="1"/>
        <charset val="128"/>
      </rPr>
      <t>住所⑤（ローマ字表記／あれば）</t>
    </r>
    <rPh sb="0" eb="2">
      <t>ジュウショ</t>
    </rPh>
    <phoneticPr fontId="3"/>
  </si>
  <si>
    <r>
      <rPr>
        <sz val="11"/>
        <color theme="1"/>
        <rFont val="ＭＳ Ｐ明朝"/>
        <family val="1"/>
        <charset val="128"/>
      </rPr>
      <t>住所⑥（ローマ字表記／あれば）</t>
    </r>
    <rPh sb="0" eb="2">
      <t>ジュウショ</t>
    </rPh>
    <phoneticPr fontId="3"/>
  </si>
  <si>
    <r>
      <rPr>
        <sz val="11"/>
        <color theme="1"/>
        <rFont val="ＭＳ Ｐ明朝"/>
        <family val="1"/>
        <charset val="128"/>
      </rPr>
      <t>住所⑦（ローマ字表記／あれば）</t>
    </r>
    <rPh sb="0" eb="2">
      <t>ジュウショ</t>
    </rPh>
    <phoneticPr fontId="3"/>
  </si>
  <si>
    <r>
      <rPr>
        <sz val="11"/>
        <color theme="1"/>
        <rFont val="ＭＳ Ｐ明朝"/>
        <family val="1"/>
        <charset val="128"/>
      </rPr>
      <t>住所⑧（ローマ字表記／あれば）</t>
    </r>
    <rPh sb="0" eb="2">
      <t>ジュウショ</t>
    </rPh>
    <phoneticPr fontId="3"/>
  </si>
  <si>
    <r>
      <rPr>
        <sz val="11"/>
        <color theme="1"/>
        <rFont val="ＭＳ Ｐ明朝"/>
        <family val="1"/>
        <charset val="128"/>
      </rPr>
      <t>住所⑨（ローマ字表記／あれば）</t>
    </r>
    <rPh sb="0" eb="2">
      <t>ジュウショ</t>
    </rPh>
    <phoneticPr fontId="3"/>
  </si>
  <si>
    <r>
      <rPr>
        <sz val="11"/>
        <color theme="1"/>
        <rFont val="ＭＳ Ｐ明朝"/>
        <family val="1"/>
        <charset val="128"/>
      </rPr>
      <t>住所⑩（ローマ字表記／あれば）</t>
    </r>
    <rPh sb="0" eb="2">
      <t>ジュウショ</t>
    </rPh>
    <phoneticPr fontId="3"/>
  </si>
  <si>
    <r>
      <rPr>
        <sz val="11"/>
        <color theme="1"/>
        <rFont val="ＭＳ Ｐ明朝"/>
        <family val="1"/>
        <charset val="128"/>
      </rPr>
      <t>交付日</t>
    </r>
    <rPh sb="0" eb="3">
      <t>コウフビ</t>
    </rPh>
    <phoneticPr fontId="3"/>
  </si>
  <si>
    <r>
      <rPr>
        <sz val="11"/>
        <color theme="1"/>
        <rFont val="ＭＳ Ｐ明朝"/>
        <family val="1"/>
        <charset val="128"/>
      </rPr>
      <t>交付番号（</t>
    </r>
    <r>
      <rPr>
        <sz val="11"/>
        <color theme="1"/>
        <rFont val="Times New Roman"/>
        <family val="1"/>
      </rPr>
      <t>5</t>
    </r>
    <r>
      <rPr>
        <sz val="11"/>
        <color theme="1"/>
        <rFont val="ＭＳ Ｐ明朝"/>
        <family val="1"/>
        <charset val="128"/>
      </rPr>
      <t>桁数字）</t>
    </r>
    <rPh sb="0" eb="2">
      <t>コウフ</t>
    </rPh>
    <rPh sb="2" eb="4">
      <t>バンゴウ</t>
    </rPh>
    <rPh sb="6" eb="7">
      <t>ケタ</t>
    </rPh>
    <rPh sb="7" eb="9">
      <t>スウジ</t>
    </rPh>
    <phoneticPr fontId="3"/>
  </si>
  <si>
    <t>条件①</t>
    <rPh sb="0" eb="2">
      <t>ジョウケン</t>
    </rPh>
    <phoneticPr fontId="3"/>
  </si>
  <si>
    <t>条件②（あれば）</t>
    <phoneticPr fontId="3"/>
  </si>
  <si>
    <t>条件③（あれば）</t>
  </si>
  <si>
    <t>条件④（あれば）</t>
  </si>
  <si>
    <t>条件⑤（あれば）</t>
  </si>
  <si>
    <t>条件⑥（あれば）</t>
  </si>
  <si>
    <t>条件⑦（あれば）</t>
  </si>
  <si>
    <t>条件⑧（あれば）</t>
  </si>
  <si>
    <t>条件⑨（あれば）</t>
  </si>
  <si>
    <t>条件⑩（あれば）</t>
  </si>
  <si>
    <t>条件</t>
  </si>
  <si>
    <t>điều kiện</t>
  </si>
  <si>
    <t>眼鏡等</t>
  </si>
  <si>
    <t>đeo kính</t>
  </si>
  <si>
    <t>補聴器</t>
  </si>
  <si>
    <t>máy trợ thính</t>
  </si>
  <si>
    <r>
      <t>AT</t>
    </r>
    <r>
      <rPr>
        <sz val="11"/>
        <color theme="1"/>
        <rFont val="ＭＳ Ｐ明朝"/>
        <family val="1"/>
        <charset val="128"/>
      </rPr>
      <t>車限定</t>
    </r>
  </si>
  <si>
    <t>Chỉ được phép lái xe số tự động (AT)</t>
  </si>
  <si>
    <r>
      <t>準中型車は準中型車（</t>
    </r>
    <r>
      <rPr>
        <sz val="11"/>
        <color theme="1"/>
        <rFont val="Times New Roman"/>
        <family val="1"/>
      </rPr>
      <t>5t</t>
    </r>
    <r>
      <rPr>
        <sz val="11"/>
        <color theme="1"/>
        <rFont val="ＭＳ Ｐ明朝"/>
        <family val="1"/>
        <charset val="128"/>
      </rPr>
      <t>）に限る</t>
    </r>
  </si>
  <si>
    <t>Chỉ được phép lái xe tải loại trung cấp dưới 5 tấn</t>
  </si>
  <si>
    <t>中型車は中型車（8t）に限る</t>
  </si>
  <si>
    <r>
      <t>中型車は中型車（</t>
    </r>
    <r>
      <rPr>
        <sz val="11"/>
        <color theme="1"/>
        <rFont val="Times New Roman"/>
        <family val="1"/>
      </rPr>
      <t>8t</t>
    </r>
    <r>
      <rPr>
        <sz val="11"/>
        <color theme="1"/>
        <rFont val="ＭＳ Ｐ明朝"/>
        <family val="1"/>
        <charset val="128"/>
      </rPr>
      <t>）に限る</t>
    </r>
  </si>
  <si>
    <t>Chỉ được phép lái xe tải loại trung cấp dưới 8 tấn</t>
  </si>
  <si>
    <t>大型車はマイクロバスに限る</t>
  </si>
  <si>
    <t>Chỉ được phép lái xe buýt loại nhỏ (microbus)</t>
  </si>
  <si>
    <t>カタピラ限定</t>
  </si>
  <si>
    <t>Chỉ được phép lái xe bánh xích (xe có bánh xích như xe ủi, xe tăng)</t>
  </si>
  <si>
    <t>農耕車限定</t>
  </si>
  <si>
    <t>Chỉ được phép lái xe nông nghiệp (máy cày, máy gặt, v.v.)</t>
  </si>
  <si>
    <r>
      <t>小型二輪は</t>
    </r>
    <r>
      <rPr>
        <sz val="11"/>
        <color theme="1"/>
        <rFont val="Times New Roman"/>
        <family val="1"/>
      </rPr>
      <t>AT</t>
    </r>
    <r>
      <rPr>
        <sz val="11"/>
        <color theme="1"/>
        <rFont val="ＭＳ Ｐ明朝"/>
        <family val="1"/>
        <charset val="128"/>
      </rPr>
      <t>車に限る</t>
    </r>
  </si>
  <si>
    <t>Chỉ được phép lái xe máy nhỏ loại số tự động</t>
  </si>
  <si>
    <r>
      <t>普通二輪は</t>
    </r>
    <r>
      <rPr>
        <sz val="11"/>
        <color theme="1"/>
        <rFont val="Times New Roman"/>
        <family val="1"/>
      </rPr>
      <t>AT</t>
    </r>
    <r>
      <rPr>
        <sz val="11"/>
        <color theme="1"/>
        <rFont val="ＭＳ Ｐ明朝"/>
        <family val="1"/>
        <charset val="128"/>
      </rPr>
      <t>車に限る</t>
    </r>
  </si>
  <si>
    <t>Chỉ được phép lái xe máy loại thường số tự động</t>
  </si>
  <si>
    <r>
      <t>大型二輪は</t>
    </r>
    <r>
      <rPr>
        <sz val="11"/>
        <color theme="1"/>
        <rFont val="Times New Roman"/>
        <family val="1"/>
      </rPr>
      <t>AT</t>
    </r>
    <r>
      <rPr>
        <sz val="11"/>
        <color theme="1"/>
        <rFont val="ＭＳ Ｐ明朝"/>
        <family val="1"/>
        <charset val="128"/>
      </rPr>
      <t>車に限る</t>
    </r>
  </si>
  <si>
    <t>Chỉ được phép lái xe máy loại lớn số tự động</t>
  </si>
  <si>
    <t>優良運転者</t>
  </si>
  <si>
    <t>一般運転者</t>
  </si>
  <si>
    <t>違反運転者</t>
  </si>
  <si>
    <t>初回更新者</t>
  </si>
  <si>
    <t>高齢運転者</t>
  </si>
  <si>
    <t>Phổ thông</t>
  </si>
  <si>
    <t>Người từng vi phạm luật giao thông</t>
  </si>
  <si>
    <t>Lần đầu tiên</t>
  </si>
  <si>
    <t>Cao tuổi</t>
  </si>
  <si>
    <t>運転者区分</t>
    <rPh sb="0" eb="3">
      <t>ウンテンシャ</t>
    </rPh>
    <rPh sb="3" eb="5">
      <t>クブン</t>
    </rPh>
    <phoneticPr fontId="3"/>
  </si>
  <si>
    <t>免許証番号</t>
    <rPh sb="0" eb="3">
      <t>メンキョショウ</t>
    </rPh>
    <rPh sb="3" eb="5">
      <t>バンゴウ</t>
    </rPh>
    <phoneticPr fontId="3"/>
  </si>
  <si>
    <t>123400005678</t>
    <phoneticPr fontId="3"/>
  </si>
  <si>
    <t>号</t>
    <phoneticPr fontId="3"/>
  </si>
  <si>
    <t>二・小・原</t>
    <phoneticPr fontId="3"/>
  </si>
  <si>
    <t>Ghi chú</t>
    <phoneticPr fontId="3"/>
  </si>
  <si>
    <t>loại xe</t>
    <phoneticPr fontId="3"/>
  </si>
  <si>
    <t>Cho phép</t>
    <phoneticPr fontId="3"/>
  </si>
  <si>
    <t>Sau đây sử dụng phần có thể về trưng bày là tặng cơ quan nội tạng (Viết tự do được vào đây)</t>
  </si>
  <si>
    <r>
      <t>Nếu có viết tròn vào bao bọc “</t>
    </r>
    <r>
      <rPr>
        <sz val="11"/>
        <color theme="1"/>
        <rFont val="ＭＳ Ｐ明朝"/>
        <family val="1"/>
        <charset val="128"/>
      </rPr>
      <t>○</t>
    </r>
    <r>
      <rPr>
        <sz val="11"/>
        <color theme="1"/>
        <rFont val="Times New Roman"/>
        <family val="1"/>
      </rPr>
      <t xml:space="preserve">” số 1~3 </t>
    </r>
  </si>
  <si>
    <t>1. Tôi hiến tạng để cấy ghép, cả sau khi chết não và sau khi chết khi tim ngừng đập</t>
  </si>
  <si>
    <t>3. Tôi không hiến tạng</t>
  </si>
  <si>
    <r>
      <t>《</t>
    </r>
    <r>
      <rPr>
        <sz val="11"/>
        <color theme="1"/>
        <rFont val="Times New Roman"/>
        <family val="1"/>
      </rPr>
      <t>Đối với những người chọn 1 hoặc 2, Vui lòng đánh dấu vào "×" bạn không muốn hiến tặng</t>
    </r>
    <r>
      <rPr>
        <sz val="11"/>
        <color theme="1"/>
        <rFont val="ＭＳ Ｐ明朝"/>
        <family val="1"/>
        <charset val="128"/>
      </rPr>
      <t>》</t>
    </r>
  </si>
  <si>
    <r>
      <t>【</t>
    </r>
    <r>
      <rPr>
        <sz val="11"/>
        <color theme="1"/>
        <rFont val="Times New Roman"/>
        <family val="1"/>
      </rPr>
      <t>Trái tim</t>
    </r>
    <r>
      <rPr>
        <sz val="11"/>
        <color theme="1"/>
        <rFont val="ＭＳ Ｐ明朝"/>
        <family val="1"/>
        <charset val="128"/>
      </rPr>
      <t>・</t>
    </r>
    <r>
      <rPr>
        <sz val="11"/>
        <color theme="1"/>
        <rFont val="Times New Roman"/>
        <family val="1"/>
      </rPr>
      <t>Phổi</t>
    </r>
    <r>
      <rPr>
        <sz val="11"/>
        <color theme="1"/>
        <rFont val="ＭＳ Ｐ明朝"/>
        <family val="1"/>
        <charset val="128"/>
      </rPr>
      <t>・</t>
    </r>
    <r>
      <rPr>
        <sz val="11"/>
        <color theme="1"/>
        <rFont val="Times New Roman"/>
        <family val="1"/>
      </rPr>
      <t>Gan</t>
    </r>
    <r>
      <rPr>
        <sz val="11"/>
        <color theme="1"/>
        <rFont val="ＭＳ Ｐ明朝"/>
        <family val="1"/>
        <charset val="128"/>
      </rPr>
      <t>・</t>
    </r>
    <r>
      <rPr>
        <sz val="11"/>
        <color theme="1"/>
        <rFont val="Times New Roman"/>
        <family val="1"/>
      </rPr>
      <t>Quả thận</t>
    </r>
    <r>
      <rPr>
        <sz val="11"/>
        <color theme="1"/>
        <rFont val="ＭＳ Ｐ明朝"/>
        <family val="1"/>
        <charset val="128"/>
      </rPr>
      <t>・</t>
    </r>
    <r>
      <rPr>
        <sz val="11"/>
        <color theme="1"/>
        <rFont val="Times New Roman"/>
        <family val="1"/>
      </rPr>
      <t>Tuyến tụy</t>
    </r>
    <r>
      <rPr>
        <sz val="11"/>
        <color theme="1"/>
        <rFont val="ＭＳ Ｐ明朝"/>
        <family val="1"/>
        <charset val="128"/>
      </rPr>
      <t>・</t>
    </r>
    <r>
      <rPr>
        <sz val="11"/>
        <color theme="1"/>
        <rFont val="Times New Roman"/>
        <family val="1"/>
      </rPr>
      <t>Ruột non</t>
    </r>
    <r>
      <rPr>
        <sz val="11"/>
        <color theme="1"/>
        <rFont val="ＭＳ Ｐ明朝"/>
        <family val="1"/>
        <charset val="128"/>
      </rPr>
      <t>・</t>
    </r>
    <r>
      <rPr>
        <sz val="11"/>
        <color theme="1"/>
        <rFont val="Times New Roman"/>
        <family val="1"/>
      </rPr>
      <t>Nhãn cầu</t>
    </r>
    <r>
      <rPr>
        <sz val="11"/>
        <color theme="1"/>
        <rFont val="ＭＳ Ｐ明朝"/>
        <family val="1"/>
        <charset val="128"/>
      </rPr>
      <t>】</t>
    </r>
  </si>
  <si>
    <r>
      <t>《</t>
    </r>
    <r>
      <rPr>
        <sz val="11"/>
        <color theme="1"/>
        <rFont val="Times New Roman"/>
        <family val="1"/>
      </rPr>
      <t>Ký tên</t>
    </r>
    <r>
      <rPr>
        <sz val="11"/>
        <color theme="1"/>
        <rFont val="ＭＳ Ｐ明朝"/>
        <family val="1"/>
        <charset val="128"/>
      </rPr>
      <t>》</t>
    </r>
  </si>
  <si>
    <r>
      <t>〔</t>
    </r>
    <r>
      <rPr>
        <sz val="11"/>
        <color theme="1"/>
        <rFont val="Times New Roman"/>
        <family val="1"/>
      </rPr>
      <t xml:space="preserve">Chú ký đặc biệt :                              </t>
    </r>
    <r>
      <rPr>
        <sz val="11"/>
        <color theme="1"/>
        <rFont val="ＭＳ Ｐ明朝"/>
        <family val="1"/>
        <charset val="128"/>
      </rPr>
      <t>〕</t>
    </r>
    <phoneticPr fontId="3"/>
  </si>
  <si>
    <r>
      <t>《</t>
    </r>
    <r>
      <rPr>
        <sz val="11"/>
        <color theme="1"/>
        <rFont val="Times New Roman"/>
        <family val="1"/>
      </rPr>
      <t>Ký ngày tháng năm</t>
    </r>
    <r>
      <rPr>
        <sz val="11"/>
        <color theme="1"/>
        <rFont val="ＭＳ Ｐ明朝"/>
        <family val="1"/>
        <charset val="128"/>
      </rPr>
      <t>》</t>
    </r>
    <r>
      <rPr>
        <sz val="11"/>
        <color theme="1"/>
        <rFont val="Times New Roman"/>
        <family val="1"/>
      </rPr>
      <t xml:space="preserve">  Ngày    Tháng    Năm</t>
    </r>
    <phoneticPr fontId="3"/>
  </si>
  <si>
    <t>2. Tôi sẽ chỉ hiến tạng để cấy ghép sau khi chết khi tim ngừng đập_x000D_ tôi không hiến tạng</t>
    <phoneticPr fontId="3"/>
  </si>
  <si>
    <t>大型</t>
  </si>
  <si>
    <t>中型</t>
  </si>
  <si>
    <t>準中型</t>
  </si>
  <si>
    <t>普通</t>
  </si>
  <si>
    <t>大特</t>
  </si>
  <si>
    <t>大自二</t>
  </si>
  <si>
    <t>普自二</t>
  </si>
  <si>
    <t>小特</t>
  </si>
  <si>
    <t>原付</t>
  </si>
  <si>
    <t>大二</t>
  </si>
  <si>
    <t>中二</t>
  </si>
  <si>
    <t>普二</t>
  </si>
  <si>
    <t>大特二</t>
  </si>
  <si>
    <t>引・引二</t>
  </si>
  <si>
    <t>種類（取得してなければ“─”）</t>
    <rPh sb="0" eb="2">
      <t>シュルイ</t>
    </rPh>
    <rPh sb="3" eb="5">
      <t>シュトク</t>
    </rPh>
    <phoneticPr fontId="3"/>
  </si>
  <si>
    <t>他（取得してなければ空欄）</t>
    <rPh sb="10" eb="12">
      <t>クウラン</t>
    </rPh>
    <phoneticPr fontId="3"/>
  </si>
  <si>
    <r>
      <rPr>
        <sz val="11"/>
        <color theme="1"/>
        <rFont val="ＭＳ Ｐ明朝"/>
        <family val="1"/>
        <charset val="128"/>
      </rPr>
      <t>二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ＭＳ Ｐ明朝"/>
        <family val="1"/>
        <charset val="128"/>
      </rPr>
      <t>種（取得してなければ空欄）</t>
    </r>
    <phoneticPr fontId="3"/>
  </si>
  <si>
    <r>
      <t xml:space="preserve">= </t>
    </r>
    <r>
      <rPr>
        <sz val="11"/>
        <color theme="1"/>
        <rFont val="ＭＳ Ｐ明朝"/>
        <family val="1"/>
        <charset val="128"/>
      </rPr>
      <t>プルダウンで選択</t>
    </r>
    <phoneticPr fontId="3"/>
  </si>
  <si>
    <t>Bằng lái xe máy nhỏ (Dưới 50cc)</t>
  </si>
  <si>
    <t>Bằng lái xe đặc biệt hạng lớn loại 2</t>
  </si>
  <si>
    <t>Bằng lái xe kéo rơ-moóc / loại 2</t>
  </si>
  <si>
    <t>Bằng lái xe hạng lớn</t>
  </si>
  <si>
    <t>Bằng lái xe hạng trung</t>
  </si>
  <si>
    <t>Bằng lái xe hạng trung cấp</t>
  </si>
  <si>
    <t>Bằng lái xe đặc biệt hạng lớn</t>
  </si>
  <si>
    <t>Bằng lái xe đặc biệt hạng nhỏ</t>
  </si>
  <si>
    <t>Bằng lái xe hạng lớn loại 2</t>
  </si>
  <si>
    <t>Bằng lái xe hạng trung loại 2</t>
  </si>
  <si>
    <t>Bằng lái xe thông thường</t>
  </si>
  <si>
    <r>
      <t>Bằng lái xe mô tô hạng lớn (Trên 400cc</t>
    </r>
    <r>
      <rPr>
        <sz val="11"/>
        <color theme="1"/>
        <rFont val="ＭＳ Ｐ明朝"/>
        <family val="1"/>
        <charset val="128"/>
      </rPr>
      <t>〜</t>
    </r>
    <r>
      <rPr>
        <sz val="11"/>
        <color theme="1"/>
        <rFont val="Times New Roman"/>
        <family val="1"/>
      </rPr>
      <t>)</t>
    </r>
  </si>
  <si>
    <r>
      <t>Bằng lái xe mô tô thông thường (51cc</t>
    </r>
    <r>
      <rPr>
        <sz val="11"/>
        <color theme="1"/>
        <rFont val="ＭＳ Ｐ明朝"/>
        <family val="1"/>
        <charset val="128"/>
      </rPr>
      <t>〜</t>
    </r>
    <r>
      <rPr>
        <sz val="11"/>
        <color theme="1"/>
        <rFont val="Times New Roman"/>
        <family val="1"/>
      </rPr>
      <t>400cc)</t>
    </r>
  </si>
  <si>
    <t>Bằng lái xe thông thường loại 2</t>
  </si>
  <si>
    <t>─</t>
  </si>
  <si>
    <r>
      <t xml:space="preserve">Số giấy phép : </t>
    </r>
    <r>
      <rPr>
        <sz val="11"/>
        <color theme="1"/>
        <rFont val="ＭＳ Ｐ明朝"/>
        <family val="1"/>
        <charset val="128"/>
      </rPr>
      <t/>
    </r>
    <phoneticPr fontId="3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</si>
</sst>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1"/>
      <color theme="0"/>
      <name val="Times New Roman"/>
      <family val="1"/>
    </font>
    <font>
      <b/>
      <sz val="11"/>
      <color theme="1"/>
      <name val="Times New Roman"/>
      <family val="1"/>
    </font>
    <font>
      <sz val="5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>
      <alignment horizontal="left"/>
    </xf>
    <xf numFmtId="31" fontId="1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/>
    <xf numFmtId="0" fontId="1" fillId="0" borderId="9" xfId="0" applyFont="1" applyBorder="1"/>
    <xf numFmtId="0" fontId="1" fillId="0" borderId="11" xfId="0" applyFont="1" applyBorder="1"/>
    <xf numFmtId="0" fontId="1" fillId="0" borderId="10" xfId="0" applyFont="1" applyBorder="1"/>
    <xf numFmtId="0" fontId="6" fillId="0" borderId="0" xfId="0" applyFont="1" applyAlignment="1">
      <alignment horizontal="left"/>
    </xf>
    <xf numFmtId="0" fontId="1" fillId="0" borderId="0" xfId="0" applyFont="1" applyBorder="1"/>
    <xf numFmtId="0" fontId="1" fillId="0" borderId="6" xfId="0" applyFont="1" applyBorder="1"/>
    <xf numFmtId="0" fontId="1" fillId="0" borderId="7" xfId="0" applyFont="1" applyBorder="1"/>
    <xf numFmtId="49" fontId="1" fillId="0" borderId="0" xfId="0" applyNumberFormat="1" applyFont="1" applyAlignment="1">
      <alignment horizontal="left"/>
    </xf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2" fillId="0" borderId="0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0" fontId="1" fillId="0" borderId="8" xfId="0" applyFont="1" applyBorder="1"/>
    <xf numFmtId="0" fontId="1" fillId="0" borderId="23" xfId="0" applyFont="1" applyBorder="1"/>
    <xf numFmtId="0" fontId="1" fillId="0" borderId="24" xfId="0" applyFont="1" applyBorder="1"/>
    <xf numFmtId="0" fontId="1" fillId="0" borderId="25" xfId="0" applyFont="1" applyBorder="1"/>
    <xf numFmtId="0" fontId="1" fillId="0" borderId="26" xfId="0" applyFont="1" applyBorder="1"/>
    <xf numFmtId="0" fontId="1" fillId="0" borderId="27" xfId="0" applyFont="1" applyBorder="1"/>
    <xf numFmtId="0" fontId="1" fillId="0" borderId="28" xfId="0" applyFont="1" applyBorder="1"/>
    <xf numFmtId="0" fontId="1" fillId="0" borderId="29" xfId="0" applyFont="1" applyBorder="1"/>
    <xf numFmtId="0" fontId="1" fillId="0" borderId="30" xfId="0" applyFont="1" applyBorder="1"/>
    <xf numFmtId="0" fontId="1" fillId="0" borderId="31" xfId="0" applyFont="1" applyBorder="1"/>
    <xf numFmtId="0" fontId="1" fillId="0" borderId="11" xfId="0" applyFont="1" applyBorder="1" applyAlignment="1">
      <alignment horizontal="center" vertical="center"/>
    </xf>
    <xf numFmtId="0" fontId="4" fillId="0" borderId="0" xfId="0" applyFont="1" applyBorder="1"/>
    <xf numFmtId="0" fontId="4" fillId="0" borderId="7" xfId="0" applyFont="1" applyBorder="1"/>
    <xf numFmtId="0" fontId="4" fillId="0" borderId="11" xfId="0" applyFont="1" applyBorder="1"/>
    <xf numFmtId="0" fontId="1" fillId="0" borderId="18" xfId="0" applyFont="1" applyBorder="1" applyAlignment="1"/>
    <xf numFmtId="0" fontId="1" fillId="0" borderId="0" xfId="0" applyFont="1" applyBorder="1" applyAlignment="1"/>
    <xf numFmtId="0" fontId="1" fillId="0" borderId="19" xfId="0" applyFont="1" applyBorder="1" applyAlignment="1"/>
    <xf numFmtId="0" fontId="1" fillId="0" borderId="0" xfId="0" applyFont="1" applyAlignment="1"/>
    <xf numFmtId="0" fontId="1" fillId="2" borderId="0" xfId="0" applyFont="1" applyFill="1" applyAlignment="1">
      <alignment horizontal="left"/>
    </xf>
    <xf numFmtId="0" fontId="1" fillId="2" borderId="34" xfId="0" applyFont="1" applyFill="1" applyBorder="1" applyAlignment="1">
      <alignment horizontal="left"/>
    </xf>
    <xf numFmtId="0" fontId="1" fillId="2" borderId="35" xfId="0" applyFont="1" applyFill="1" applyBorder="1" applyAlignment="1">
      <alignment horizontal="left"/>
    </xf>
    <xf numFmtId="0" fontId="1" fillId="2" borderId="33" xfId="0" applyFont="1" applyFill="1" applyBorder="1" applyAlignment="1">
      <alignment horizontal="left"/>
    </xf>
    <xf numFmtId="0" fontId="1" fillId="2" borderId="32" xfId="0" applyFont="1" applyFill="1" applyBorder="1" applyAlignment="1">
      <alignment horizontal="left"/>
    </xf>
    <xf numFmtId="0" fontId="1" fillId="0" borderId="0" xfId="0" applyFont="1" applyBorder="1" applyAlignment="1">
      <alignment vertical="center" shrinkToFit="1"/>
    </xf>
    <xf numFmtId="0" fontId="1" fillId="0" borderId="0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textRotation="90" wrapText="1" shrinkToFit="1"/>
    </xf>
    <xf numFmtId="0" fontId="8" fillId="0" borderId="0" xfId="0" applyFont="1" applyBorder="1" applyAlignment="1">
      <alignment horizontal="center" vertical="center" textRotation="90" wrapText="1" shrinkToFit="1"/>
    </xf>
    <xf numFmtId="0" fontId="8" fillId="0" borderId="7" xfId="0" applyFont="1" applyBorder="1" applyAlignment="1">
      <alignment horizontal="center" vertical="center" textRotation="90" wrapText="1" shrinkToFit="1"/>
    </xf>
    <xf numFmtId="0" fontId="8" fillId="0" borderId="3" xfId="0" applyFont="1" applyBorder="1" applyAlignment="1">
      <alignment horizontal="center" vertical="center" textRotation="90" wrapText="1" shrinkToFit="1"/>
    </xf>
    <xf numFmtId="0" fontId="8" fillId="0" borderId="5" xfId="0" applyFont="1" applyBorder="1" applyAlignment="1">
      <alignment horizontal="center" vertical="center" textRotation="90" wrapText="1" shrinkToFit="1"/>
    </xf>
    <xf numFmtId="0" fontId="8" fillId="0" borderId="8" xfId="0" applyFont="1" applyBorder="1" applyAlignment="1">
      <alignment horizontal="center" vertical="center" textRotation="90" wrapText="1" shrinkToFit="1"/>
    </xf>
    <xf numFmtId="0" fontId="8" fillId="0" borderId="1" xfId="0" applyFont="1" applyBorder="1" applyAlignment="1">
      <alignment horizontal="center" vertical="center" textRotation="90" wrapText="1" shrinkToFit="1"/>
    </xf>
    <xf numFmtId="0" fontId="8" fillId="0" borderId="4" xfId="0" applyFont="1" applyBorder="1" applyAlignment="1">
      <alignment horizontal="center" vertical="center" textRotation="90" wrapText="1" shrinkToFit="1"/>
    </xf>
    <xf numFmtId="0" fontId="8" fillId="0" borderId="6" xfId="0" applyFont="1" applyBorder="1" applyAlignment="1">
      <alignment horizontal="center" vertical="center" textRotation="90" wrapText="1" shrinkToFit="1"/>
    </xf>
    <xf numFmtId="0" fontId="1" fillId="0" borderId="12" xfId="0" applyFont="1" applyBorder="1" applyAlignment="1">
      <alignment horizontal="center" vertical="center" textRotation="90" shrinkToFit="1"/>
    </xf>
    <xf numFmtId="0" fontId="1" fillId="0" borderId="13" xfId="0" applyFont="1" applyBorder="1" applyAlignment="1">
      <alignment horizontal="center" vertical="center" textRotation="90" shrinkToFit="1"/>
    </xf>
    <xf numFmtId="0" fontId="1" fillId="0" borderId="14" xfId="0" applyFont="1" applyBorder="1" applyAlignment="1">
      <alignment horizontal="center" vertical="center" textRotation="90" shrinkToFit="1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wrapText="1" shrinkToFit="1"/>
    </xf>
    <xf numFmtId="0" fontId="1" fillId="0" borderId="3" xfId="0" applyFont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center" vertical="center" wrapText="1" shrinkToFit="1"/>
    </xf>
    <xf numFmtId="0" fontId="1" fillId="0" borderId="7" xfId="0" applyFont="1" applyBorder="1" applyAlignment="1">
      <alignment horizontal="center" vertical="center" wrapText="1" shrinkToFit="1"/>
    </xf>
    <xf numFmtId="0" fontId="1" fillId="0" borderId="8" xfId="0" applyFont="1" applyBorder="1" applyAlignment="1">
      <alignment horizontal="center" vertical="center" wrapText="1" shrinkToFit="1"/>
    </xf>
    <xf numFmtId="49" fontId="7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28574</xdr:colOff>
      <xdr:row>5</xdr:row>
      <xdr:rowOff>38100</xdr:rowOff>
    </xdr:from>
    <xdr:to>
      <xdr:col>38</xdr:col>
      <xdr:colOff>133349</xdr:colOff>
      <xdr:row>12</xdr:row>
      <xdr:rowOff>152400</xdr:rowOff>
    </xdr:to>
    <xdr:sp macro="" textlink="">
      <xdr:nvSpPr>
        <xdr:cNvPr id="7" name="TextBox 6"/>
        <xdr:cNvSpPr txBox="1"/>
      </xdr:nvSpPr>
      <xdr:spPr>
        <a:xfrm>
          <a:off x="4400549" y="990600"/>
          <a:ext cx="1076325" cy="1304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n-US" sz="1100"/>
        </a:p>
      </xdr:txBody>
    </xdr:sp>
    <xdr:clientData/>
  </xdr:twoCellAnchor>
  <xdr:twoCellAnchor>
    <xdr:from>
      <xdr:col>28</xdr:col>
      <xdr:colOff>157391</xdr:colOff>
      <xdr:row>6</xdr:row>
      <xdr:rowOff>125430</xdr:rowOff>
    </xdr:from>
    <xdr:to>
      <xdr:col>32</xdr:col>
      <xdr:colOff>162154</xdr:colOff>
      <xdr:row>10</xdr:row>
      <xdr:rowOff>182572</xdr:rowOff>
    </xdr:to>
    <xdr:sp macro="" textlink="">
      <xdr:nvSpPr>
        <xdr:cNvPr id="8" name="TextBox 7"/>
        <xdr:cNvSpPr txBox="1"/>
      </xdr:nvSpPr>
      <xdr:spPr>
        <a:xfrm>
          <a:off x="4729391" y="1268430"/>
          <a:ext cx="657906" cy="8667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050">
              <a:latin typeface="Times New Roman" pitchFamily="18" charset="0"/>
              <a:cs typeface="Times New Roman" pitchFamily="18" charset="0"/>
            </a:rPr>
            <a:t>Giấy</a:t>
          </a:r>
        </a:p>
        <a:p>
          <a:pPr algn="ctr"/>
          <a:r>
            <a:rPr lang="en-US" sz="1050">
              <a:latin typeface="Times New Roman" pitchFamily="18" charset="0"/>
              <a:cs typeface="Times New Roman" pitchFamily="18" charset="0"/>
            </a:rPr>
            <a:t>phép</a:t>
          </a:r>
        </a:p>
        <a:p>
          <a:pPr algn="ctr"/>
          <a:r>
            <a:rPr lang="en-US" sz="1050">
              <a:latin typeface="Times New Roman" pitchFamily="18" charset="0"/>
              <a:cs typeface="Times New Roman" pitchFamily="18" charset="0"/>
            </a:rPr>
            <a:t>lái</a:t>
          </a:r>
        </a:p>
        <a:p>
          <a:pPr algn="ctr"/>
          <a:r>
            <a:rPr lang="en-US" sz="1050">
              <a:latin typeface="Times New Roman" pitchFamily="18" charset="0"/>
              <a:cs typeface="Times New Roman" pitchFamily="18" charset="0"/>
            </a:rPr>
            <a:t>xe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39"/>
  <sheetViews>
    <sheetView tabSelected="1" view="pageBreakPreview" zoomScale="120" zoomScaleNormal="100" zoomScaleSheetLayoutView="120" workbookViewId="0">
      <selection activeCell="H30" sqref="H30"/>
    </sheetView>
  </sheetViews>
  <sheetFormatPr defaultRowHeight="15"/>
  <cols>
    <col min="1" max="87" width="2.125" style="4" customWidth="1"/>
    <col min="88" max="16384" width="9" style="4"/>
  </cols>
  <sheetData>
    <row r="1" spans="1:41">
      <c r="A1" s="13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5"/>
    </row>
    <row r="2" spans="1:41">
      <c r="A2" s="16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17"/>
    </row>
    <row r="3" spans="1:41">
      <c r="A3" s="16"/>
      <c r="B3" s="9"/>
      <c r="C3" s="5" t="s">
        <v>99</v>
      </c>
      <c r="D3" s="6"/>
      <c r="E3" s="6"/>
      <c r="F3" s="6"/>
      <c r="G3" s="7"/>
      <c r="H3" s="62" t="str">
        <f>入力情報!B3</f>
        <v>Familyname Firstname</v>
      </c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6"/>
      <c r="X3" s="62" t="str">
        <f>"Ngày sinh : "&amp;DAY(入力情報!B4)&amp;"/"&amp;MONTH(入力情報!B4)&amp;"/"&amp;YEAR(入力情報!B4)</f>
        <v>Ngày sinh : 23/1/2000</v>
      </c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6"/>
      <c r="AN3" s="9"/>
      <c r="AO3" s="17"/>
    </row>
    <row r="4" spans="1:41">
      <c r="A4" s="16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17"/>
    </row>
    <row r="5" spans="1:41">
      <c r="A5" s="16"/>
      <c r="B5" s="9"/>
      <c r="C5" s="5" t="s">
        <v>100</v>
      </c>
      <c r="D5" s="6"/>
      <c r="E5" s="6"/>
      <c r="F5" s="6"/>
      <c r="G5" s="7"/>
      <c r="H5" s="62" t="str">
        <f>INDEX(都道府県名!E:E,MATCH(入力情報!C6,都道府県名!D:D,0))&amp;入力情報!B6&amp;", "&amp;INDEX(都道府県名!E:E,MATCH(入力情報!C7,都道府県名!D:D,0))&amp;入力情報!B7&amp;", "&amp;INDEX(都道府県名!E:E,MATCH(入力情報!C8,都道府県名!D:D,0))&amp;入力情報!B8&amp;", "&amp;IF(ISTEXT(入力情報!B9),"",INDEX(都道府県名!E:E,MATCH(入力情報!C9,都道府県名!D:D,0))&amp;入力情報!B9)&amp;IF(入力情報!B10="", "",", "&amp;INDEX(都道府県名!E:E, MATCH(入力情報!C10, 都道府県名!D:D,0)) &amp; 入力情報!B10)&amp;IF(入力情報!B11="", "",", "&amp;INDEX(都道府県名!E:E, MATCH(入力情報!C11, 都道府県名!D:D,0)) &amp; 入力情報!B11)&amp;IF(入力情報!B12="", "",", "&amp;INDEX(都道府県名!E:E, MATCH(入力情報!C12, 都道府県名!D:D,0)) &amp; 入力情報!B12)&amp;IF(入力情報!B13="", "",", "&amp;INDEX(都道府県名!E:E, MATCH(入力情報!C13, 都道府県名!D:D,0)) &amp; 入力情報!B13)&amp;IF(入力情報!B14="", "",", "&amp;INDEX(都道府県名!E:E, MATCH(入力情報!C14, 都道府県名!D:D,0)) &amp; 入力情報!B14)</f>
        <v>Thành phố Sapporo, Quận Chuo, Khu phố Kita 1 Jonishi 1, Số 2, Số nhà 3</v>
      </c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4"/>
      <c r="AN5" s="9"/>
      <c r="AO5" s="17"/>
    </row>
    <row r="6" spans="1:41">
      <c r="A6" s="16"/>
      <c r="B6" s="9"/>
      <c r="C6" s="5" t="s">
        <v>101</v>
      </c>
      <c r="D6" s="6"/>
      <c r="E6" s="6"/>
      <c r="F6" s="6"/>
      <c r="G6" s="7"/>
      <c r="H6" s="67" t="str">
        <f>DAY(入力情報!B15)&amp;"/"&amp;MONTH(入力情報!B15)&amp;"/"&amp;YEAR(入力情報!B15)&amp;"  "&amp;入力情報!B16</f>
        <v>5/4/2025  67890</v>
      </c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32"/>
      <c r="AE6" s="6"/>
      <c r="AF6" s="6"/>
      <c r="AG6" s="6"/>
      <c r="AH6" s="6"/>
      <c r="AI6" s="6"/>
      <c r="AJ6" s="6"/>
      <c r="AK6" s="6"/>
      <c r="AL6" s="6"/>
      <c r="AM6" s="7"/>
      <c r="AN6" s="9"/>
      <c r="AO6" s="17"/>
    </row>
    <row r="7" spans="1:41" ht="18.75">
      <c r="A7" s="16"/>
      <c r="B7" s="9"/>
      <c r="C7" s="18" t="str">
        <f ca="1">"Có giá trị đến ngày : "&amp;IF(AND(入力情報!B27="優良運転者",入力情報!C4&lt;=70),DAY(入力情報!B15)-1&amp;"/"&amp;MONTH(入力情報!B15)&amp;"/"&amp;YEAR(入力情報!B15)+5,IF(AND(入力情報!B27="一般運転者",入力情報!C4&lt;=70),DAY(入力情報!B15)-1&amp;"/"&amp;MONTH(入力情報!B15)&amp;"/"&amp;YEAR(入力情報!B15)+5,IF(AND(入力情報!B27="高齢運転者",入力情報!C4&lt;=70),DAY(入力情報!B15)-1&amp;"/"&amp;MONTH(入力情報!B15)&amp;"/"&amp;YEAR(入力情報!B15)+4,DAY(入力情報!B15)-1&amp;"/"&amp;MONTH(入力情報!B15)&amp;"/"&amp;YEAR(入力情報!B15)+3)))</f>
        <v>Có giá trị đến ngày : 4/4/2029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17"/>
    </row>
    <row r="8" spans="1:41">
      <c r="A8" s="16"/>
      <c r="B8" s="9"/>
      <c r="C8" s="9" t="s">
        <v>188</v>
      </c>
      <c r="D8" s="9"/>
      <c r="E8" s="9"/>
      <c r="F8" s="9"/>
      <c r="G8" s="76" t="str">
        <f>INDEX(入力情報!K:K,MATCH(入力情報!B17,入力情報!J:J,0))&amp;IF(入力情報!B18="", "",", "&amp;INDEX(入力情報!K:K,MATCH(入力情報!B18,入力情報!J:J,0)))&amp;IF(入力情報!B19="", "",", "&amp;INDEX(入力情報!K:K,MATCH(入力情報!B19,入力情報!J:J,0)))&amp;IF(入力情報!B20="", "",", "&amp;INDEX(入力情報!K:K,MATCH(入力情報!B20,入力情報!J:J,0)))&amp;IF(入力情報!B21="", "",", "&amp;INDEX(入力情報!K:K,MATCH(入力情報!B21,入力情報!J:J,0)))&amp;IF(入力情報!B22="", "",", "&amp;INDEX(入力情報!K:K,MATCH(入力情報!B22,入力情報!J:J,0)))&amp;IF(入力情報!B23="", "",", "&amp;INDEX(入力情報!K:K,MATCH(入力情報!B23,入力情報!J:J,0)))&amp;IF(入力情報!B24="", "",", "&amp;INDEX(入力情報!K:K,MATCH(入力情報!B24,入力情報!J:J,0)))&amp;IF(入力情報!B25="", "",", "&amp;INDEX(入力情報!K:K,MATCH(入力情報!B25,入力情報!J:J,0)))&amp;IF(入力情報!B26="", "",", "&amp;INDEX(入力情報!K:K,MATCH(入力情報!B26,入力情報!J:J,0)))</f>
        <v>đeo kính, Chỉ được phép lái xe tải loại trung cấp dưới 8 tấn</v>
      </c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46"/>
      <c r="AE8" s="9"/>
      <c r="AF8" s="9"/>
      <c r="AG8" s="9"/>
      <c r="AH8" s="9"/>
      <c r="AI8" s="9"/>
      <c r="AJ8" s="9"/>
      <c r="AK8" s="9"/>
      <c r="AL8" s="9"/>
      <c r="AM8" s="9"/>
      <c r="AN8" s="9"/>
      <c r="AO8" s="17"/>
    </row>
    <row r="9" spans="1:41">
      <c r="A9" s="16"/>
      <c r="B9" s="9"/>
      <c r="C9" s="9" t="s">
        <v>102</v>
      </c>
      <c r="D9" s="9"/>
      <c r="E9" s="9"/>
      <c r="F9" s="9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46"/>
      <c r="AE9" s="9"/>
      <c r="AF9" s="9"/>
      <c r="AG9" s="9"/>
      <c r="AH9" s="9"/>
      <c r="AI9" s="9"/>
      <c r="AJ9" s="9"/>
      <c r="AK9" s="9"/>
      <c r="AL9" s="9"/>
      <c r="AM9" s="9"/>
      <c r="AN9" s="9"/>
      <c r="AO9" s="17"/>
    </row>
    <row r="10" spans="1:41">
      <c r="A10" s="16"/>
      <c r="B10" s="9"/>
      <c r="C10" s="69" t="str">
        <f>INDEX(入力情報!K:K,MATCH(入力情報!B27,入力情報!J:J,0))</f>
        <v>Cao tuổi</v>
      </c>
      <c r="D10" s="70"/>
      <c r="E10" s="70"/>
      <c r="F10" s="70"/>
      <c r="G10" s="70"/>
      <c r="H10" s="70"/>
      <c r="I10" s="70"/>
      <c r="J10" s="70"/>
      <c r="K10" s="70"/>
      <c r="L10" s="71"/>
      <c r="M10" s="45"/>
      <c r="N10" s="45"/>
      <c r="O10" s="45"/>
      <c r="P10" s="45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17"/>
    </row>
    <row r="11" spans="1:41">
      <c r="A11" s="16"/>
      <c r="B11" s="9"/>
      <c r="C11" s="72"/>
      <c r="D11" s="73"/>
      <c r="E11" s="73"/>
      <c r="F11" s="73"/>
      <c r="G11" s="73"/>
      <c r="H11" s="73"/>
      <c r="I11" s="73"/>
      <c r="J11" s="73"/>
      <c r="K11" s="73"/>
      <c r="L11" s="74"/>
      <c r="M11" s="45"/>
      <c r="N11" s="45"/>
      <c r="O11" s="45"/>
      <c r="P11" s="56" t="s">
        <v>187</v>
      </c>
      <c r="Q11" s="53" t="str">
        <f>INDEX(入力情報!$N:$N,MATCH(入力情報!B32,入力情報!$M:$M,0))</f>
        <v>Bằng lái xe hạng lớn</v>
      </c>
      <c r="R11" s="47"/>
      <c r="S11" s="47" t="str">
        <f>INDEX(入力情報!$N:$N,MATCH(入力情報!C32,入力情報!$M:$M,0))</f>
        <v>Bằng lái xe hạng trung</v>
      </c>
      <c r="T11" s="47"/>
      <c r="U11" s="47" t="str">
        <f>INDEX(入力情報!$N:$N,MATCH(入力情報!D32,入力情報!$M:$M,0))</f>
        <v>Bằng lái xe hạng trung cấp</v>
      </c>
      <c r="V11" s="47"/>
      <c r="W11" s="47" t="str">
        <f>INDEX(入力情報!$N:$N,MATCH(入力情報!E32,入力情報!$M:$M,0))</f>
        <v>Bằng lái xe thông thường</v>
      </c>
      <c r="X11" s="47"/>
      <c r="Y11" s="47" t="str">
        <f>INDEX(入力情報!$N:$N,MATCH(入力情報!F32,入力情報!$M:$M,0))</f>
        <v>Bằng lái xe đặc biệt hạng lớn</v>
      </c>
      <c r="Z11" s="47"/>
      <c r="AA11" s="47" t="str">
        <f>INDEX(入力情報!$N:$N,MATCH(入力情報!G32,入力情報!$M:$M,0))</f>
        <v>Bằng lái xe mô tô hạng lớn (Trên 400cc〜)</v>
      </c>
      <c r="AB11" s="47"/>
      <c r="AC11" s="47" t="str">
        <f>INDEX(入力情報!$N:$N,MATCH(入力情報!H32,入力情報!$M:$M,0))</f>
        <v>Bằng lái xe mô tô thông thường (51cc〜400cc)</v>
      </c>
      <c r="AD11" s="50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17"/>
    </row>
    <row r="12" spans="1:41" ht="15" customHeight="1">
      <c r="A12" s="16"/>
      <c r="B12" s="9"/>
      <c r="C12" s="9" t="s">
        <v>232</v>
      </c>
      <c r="D12" s="9"/>
      <c r="E12" s="9"/>
      <c r="F12" s="9"/>
      <c r="G12" s="9"/>
      <c r="H12" s="9"/>
      <c r="I12" s="75" t="str">
        <f>入力情報!B28</f>
        <v>123400005678</v>
      </c>
      <c r="J12" s="75"/>
      <c r="K12" s="75"/>
      <c r="L12" s="75"/>
      <c r="M12" s="75"/>
      <c r="N12" s="75"/>
      <c r="O12" s="75"/>
      <c r="P12" s="57"/>
      <c r="Q12" s="54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51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17"/>
    </row>
    <row r="13" spans="1:41">
      <c r="A13" s="16"/>
      <c r="B13" s="9"/>
      <c r="C13" s="9" t="str">
        <f>"ga-số-loại 2 : "&amp;DAY(入力情報!B29)&amp;"/"&amp;MONTH(入力情報!B29)&amp;"/"&amp;YEAR(入力情報!B29)</f>
        <v>ga-số-loại 2 : 8/7/2019</v>
      </c>
      <c r="D13" s="9"/>
      <c r="E13" s="9"/>
      <c r="F13" s="9"/>
      <c r="G13" s="9"/>
      <c r="H13" s="9"/>
      <c r="I13" s="9"/>
      <c r="J13" s="9"/>
      <c r="K13" s="9"/>
      <c r="L13" s="9"/>
      <c r="M13" s="9"/>
      <c r="P13" s="57"/>
      <c r="Q13" s="55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52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17"/>
    </row>
    <row r="14" spans="1:41" ht="15" customHeight="1">
      <c r="A14" s="16"/>
      <c r="B14" s="9"/>
      <c r="C14" s="9" t="str">
        <f>"khác : "&amp;IF(入力情報!B30="","00/00/0000",DAY(入力情報!B30)&amp;"/"&amp;MONTH(入力情報!B30)&amp;"/"&amp;YEAR(入力情報!B30))</f>
        <v>khác : 10/9/2020</v>
      </c>
      <c r="D14" s="9"/>
      <c r="E14" s="9"/>
      <c r="F14" s="9"/>
      <c r="G14" s="9"/>
      <c r="H14" s="9"/>
      <c r="I14" s="9"/>
      <c r="J14" s="9"/>
      <c r="K14" s="9"/>
      <c r="L14" s="9"/>
      <c r="M14" s="9"/>
      <c r="P14" s="57"/>
      <c r="Q14" s="53" t="str">
        <f>INDEX(入力情報!$N:$N,MATCH(入力情報!B33,入力情報!$M:$M,0))</f>
        <v>Bằng lái xe đặc biệt hạng nhỏ</v>
      </c>
      <c r="R14" s="47"/>
      <c r="S14" s="47" t="str">
        <f>INDEX(入力情報!$N:$N,MATCH(入力情報!C33,入力情報!$M:$M,0))</f>
        <v>Bằng lái xe máy nhỏ (Dưới 50cc)</v>
      </c>
      <c r="T14" s="47"/>
      <c r="U14" s="47" t="str">
        <f>INDEX(入力情報!$N:$N,MATCH(入力情報!D33,入力情報!$M:$M,0))</f>
        <v>Bằng lái xe hạng lớn loại 2</v>
      </c>
      <c r="V14" s="47"/>
      <c r="W14" s="47" t="str">
        <f>INDEX(入力情報!$N:$N,MATCH(入力情報!E33,入力情報!$M:$M,0))</f>
        <v>Bằng lái xe hạng trung loại 2</v>
      </c>
      <c r="X14" s="47"/>
      <c r="Y14" s="47" t="str">
        <f>INDEX(入力情報!$N:$N,MATCH(入力情報!F33,入力情報!$M:$M,0))</f>
        <v>Bằng lái xe thông thường loại 2</v>
      </c>
      <c r="Z14" s="47"/>
      <c r="AA14" s="47" t="str">
        <f>INDEX(入力情報!$N:$N,MATCH(入力情報!G33,入力情報!$M:$M,0))</f>
        <v>Bằng lái xe đặc biệt hạng lớn loại 2</v>
      </c>
      <c r="AB14" s="47"/>
      <c r="AC14" s="47" t="str">
        <f>INDEX(入力情報!$N:$N,MATCH(入力情報!H33,入力情報!$M:$M,0))</f>
        <v>Bằng lái xe kéo rơ-moóc / loại 2</v>
      </c>
      <c r="AD14" s="50"/>
      <c r="AE14" s="9"/>
      <c r="AF14" s="9"/>
      <c r="AG14" s="77" t="str">
        <f>"Ủy ban công an Tỉnh "&amp;INDEX(都道府県名!B:B,MATCH(入力情報!B5,都道府県名!A:A,0))</f>
        <v>Ủy ban công an Tỉnh Hokkaido</v>
      </c>
      <c r="AH14" s="77"/>
      <c r="AI14" s="77"/>
      <c r="AJ14" s="77"/>
      <c r="AK14" s="77"/>
      <c r="AL14" s="77"/>
      <c r="AM14" s="77"/>
      <c r="AN14" s="9"/>
      <c r="AO14" s="17"/>
    </row>
    <row r="15" spans="1:41">
      <c r="A15" s="16"/>
      <c r="B15" s="9"/>
      <c r="C15" s="9" t="str">
        <f>"loại 2 : "&amp;IF(入力情報!B31="","00/00/0000",DAY(入力情報!B31)&amp;"/"&amp;MONTH(入力情報!B31)&amp;"/"&amp;YEAR(入力情報!B31))</f>
        <v>loại 2 : 00/00/0000</v>
      </c>
      <c r="D15" s="9"/>
      <c r="E15" s="9"/>
      <c r="F15" s="9"/>
      <c r="G15" s="9"/>
      <c r="H15" s="9"/>
      <c r="I15" s="9"/>
      <c r="J15" s="9"/>
      <c r="K15" s="9"/>
      <c r="L15" s="9"/>
      <c r="M15" s="9"/>
      <c r="P15" s="57"/>
      <c r="Q15" s="54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51"/>
      <c r="AE15" s="9"/>
      <c r="AF15" s="9"/>
      <c r="AG15" s="77"/>
      <c r="AH15" s="77"/>
      <c r="AI15" s="77"/>
      <c r="AJ15" s="77"/>
      <c r="AK15" s="77"/>
      <c r="AL15" s="77"/>
      <c r="AM15" s="77"/>
      <c r="AN15" s="9"/>
      <c r="AO15" s="17"/>
    </row>
    <row r="16" spans="1:41">
      <c r="A16" s="16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58"/>
      <c r="Q16" s="55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52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17"/>
    </row>
    <row r="17" spans="1:41" ht="15.75" thickBot="1">
      <c r="A17" s="19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1"/>
    </row>
    <row r="21" spans="1:41" ht="15.75" thickBot="1"/>
    <row r="22" spans="1:41">
      <c r="A22" s="13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5"/>
    </row>
    <row r="23" spans="1:41">
      <c r="A23" s="16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17"/>
    </row>
    <row r="24" spans="1:41">
      <c r="A24" s="16"/>
      <c r="B24" s="9"/>
      <c r="C24" s="59" t="s">
        <v>186</v>
      </c>
      <c r="D24" s="60"/>
      <c r="E24" s="60"/>
      <c r="F24" s="61"/>
      <c r="G24" s="23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5"/>
      <c r="AN24" s="9"/>
      <c r="AO24" s="17"/>
    </row>
    <row r="25" spans="1:41">
      <c r="A25" s="16"/>
      <c r="B25" s="9"/>
      <c r="C25" s="2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8"/>
      <c r="AN25" s="9"/>
      <c r="AO25" s="17"/>
    </row>
    <row r="26" spans="1:41">
      <c r="A26" s="16"/>
      <c r="B26" s="9"/>
      <c r="C26" s="29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1"/>
      <c r="AN26" s="9"/>
      <c r="AO26" s="17"/>
    </row>
    <row r="27" spans="1:41">
      <c r="A27" s="16"/>
      <c r="B27" s="9"/>
      <c r="C27" s="29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1"/>
      <c r="AN27" s="9"/>
      <c r="AO27" s="17"/>
    </row>
    <row r="28" spans="1:41">
      <c r="A28" s="16"/>
      <c r="B28" s="9"/>
      <c r="C28" s="10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22"/>
      <c r="AN28" s="9"/>
      <c r="AO28" s="17"/>
    </row>
    <row r="29" spans="1:41">
      <c r="A29" s="16"/>
      <c r="B29" s="9"/>
      <c r="C29" s="9" t="s">
        <v>189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17"/>
    </row>
    <row r="30" spans="1:41">
      <c r="A30" s="16"/>
      <c r="B30" s="9"/>
      <c r="C30" s="9" t="s">
        <v>190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17"/>
    </row>
    <row r="31" spans="1:41">
      <c r="A31" s="16"/>
      <c r="B31" s="9"/>
      <c r="C31" s="9" t="s">
        <v>191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17"/>
    </row>
    <row r="32" spans="1:41" s="39" customFormat="1">
      <c r="A32" s="36"/>
      <c r="B32" s="37"/>
      <c r="C32" s="37" t="s">
        <v>198</v>
      </c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8"/>
    </row>
    <row r="33" spans="1:41">
      <c r="A33" s="16"/>
      <c r="B33" s="9"/>
      <c r="C33" s="9" t="s">
        <v>192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17"/>
    </row>
    <row r="34" spans="1:41">
      <c r="A34" s="16"/>
      <c r="B34" s="9"/>
      <c r="C34" s="33" t="s">
        <v>193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17"/>
    </row>
    <row r="35" spans="1:41">
      <c r="A35" s="16"/>
      <c r="B35" s="9"/>
      <c r="C35" s="33" t="s">
        <v>194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17"/>
    </row>
    <row r="36" spans="1:41">
      <c r="A36" s="16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34" t="s">
        <v>195</v>
      </c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9"/>
      <c r="AO36" s="17"/>
    </row>
    <row r="37" spans="1:41">
      <c r="A37" s="16"/>
      <c r="B37" s="9"/>
      <c r="C37" s="33" t="s">
        <v>196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35" t="s">
        <v>197</v>
      </c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9"/>
      <c r="AO37" s="17"/>
    </row>
    <row r="38" spans="1:41">
      <c r="A38" s="16"/>
      <c r="B38" s="9"/>
      <c r="C38" s="33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33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17"/>
    </row>
    <row r="39" spans="1:41" ht="15.75" thickBot="1">
      <c r="A39" s="19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1"/>
    </row>
  </sheetData>
  <mergeCells count="24">
    <mergeCell ref="C24:F24"/>
    <mergeCell ref="H5:AM5"/>
    <mergeCell ref="H3:W3"/>
    <mergeCell ref="X3:AM3"/>
    <mergeCell ref="H6:AC6"/>
    <mergeCell ref="C10:L11"/>
    <mergeCell ref="I12:O12"/>
    <mergeCell ref="G8:AC9"/>
    <mergeCell ref="AG14:AM15"/>
    <mergeCell ref="P11:P16"/>
    <mergeCell ref="Q11:R13"/>
    <mergeCell ref="S11:T13"/>
    <mergeCell ref="U11:V13"/>
    <mergeCell ref="W11:X13"/>
    <mergeCell ref="AA11:AB13"/>
    <mergeCell ref="AC11:AD13"/>
    <mergeCell ref="Q14:R16"/>
    <mergeCell ref="S14:T16"/>
    <mergeCell ref="U14:V16"/>
    <mergeCell ref="W14:X16"/>
    <mergeCell ref="Y14:Z16"/>
    <mergeCell ref="AA14:AB16"/>
    <mergeCell ref="AC14:AD16"/>
    <mergeCell ref="Y11:Z13"/>
  </mergeCells>
  <phoneticPr fontId="3"/>
  <pageMargins left="0.7" right="0.7" top="0.75" bottom="0.75" header="0.3" footer="0.3"/>
  <pageSetup paperSize="9" scale="9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3"/>
  <sheetViews>
    <sheetView view="pageBreakPreview" zoomScale="124" zoomScaleNormal="100" zoomScaleSheetLayoutView="124" workbookViewId="0">
      <selection activeCell="B32" sqref="B32"/>
    </sheetView>
  </sheetViews>
  <sheetFormatPr defaultRowHeight="15"/>
  <cols>
    <col min="1" max="1" width="28" style="1" customWidth="1"/>
    <col min="2" max="2" width="16" style="1" bestFit="1" customWidth="1"/>
    <col min="3" max="16384" width="9" style="1"/>
  </cols>
  <sheetData>
    <row r="1" spans="1:11">
      <c r="F1" s="40"/>
      <c r="G1" s="12" t="s">
        <v>216</v>
      </c>
    </row>
    <row r="3" spans="1:11">
      <c r="A3" s="1" t="s">
        <v>97</v>
      </c>
      <c r="B3" s="1" t="s">
        <v>96</v>
      </c>
    </row>
    <row r="4" spans="1:11">
      <c r="A4" s="1" t="s">
        <v>98</v>
      </c>
      <c r="B4" s="2">
        <v>36548</v>
      </c>
      <c r="C4" s="8">
        <f ca="1">DATEDIF(B4,TODAY(),"Y")</f>
        <v>25</v>
      </c>
      <c r="D4" s="8"/>
      <c r="E4" s="8"/>
      <c r="F4" s="8"/>
      <c r="G4" s="8"/>
      <c r="H4" s="8"/>
    </row>
    <row r="5" spans="1:11">
      <c r="A5" s="1" t="s">
        <v>124</v>
      </c>
      <c r="B5" s="1" t="s">
        <v>0</v>
      </c>
    </row>
    <row r="6" spans="1:11">
      <c r="A6" s="1" t="s">
        <v>125</v>
      </c>
      <c r="B6" s="1" t="s">
        <v>122</v>
      </c>
      <c r="C6" s="41" t="s">
        <v>104</v>
      </c>
    </row>
    <row r="7" spans="1:11">
      <c r="A7" s="3" t="s">
        <v>123</v>
      </c>
      <c r="B7" s="1" t="s">
        <v>126</v>
      </c>
      <c r="C7" s="41" t="s">
        <v>107</v>
      </c>
    </row>
    <row r="8" spans="1:11">
      <c r="A8" s="1" t="s">
        <v>127</v>
      </c>
      <c r="B8" s="1" t="s">
        <v>128</v>
      </c>
      <c r="C8" s="41" t="s">
        <v>110</v>
      </c>
    </row>
    <row r="9" spans="1:11">
      <c r="A9" s="1" t="s">
        <v>129</v>
      </c>
      <c r="B9" s="1">
        <v>2</v>
      </c>
      <c r="C9" s="41" t="s">
        <v>112</v>
      </c>
    </row>
    <row r="10" spans="1:11">
      <c r="A10" s="1" t="s">
        <v>130</v>
      </c>
      <c r="B10" s="1">
        <v>3</v>
      </c>
      <c r="C10" s="43" t="s">
        <v>111</v>
      </c>
    </row>
    <row r="11" spans="1:11">
      <c r="A11" s="1" t="s">
        <v>131</v>
      </c>
      <c r="C11" s="42" t="s">
        <v>111</v>
      </c>
    </row>
    <row r="12" spans="1:11">
      <c r="A12" s="1" t="s">
        <v>132</v>
      </c>
      <c r="C12" s="42" t="s">
        <v>111</v>
      </c>
    </row>
    <row r="13" spans="1:11">
      <c r="A13" s="1" t="s">
        <v>133</v>
      </c>
      <c r="C13" s="42" t="s">
        <v>111</v>
      </c>
    </row>
    <row r="14" spans="1:11">
      <c r="A14" s="1" t="s">
        <v>134</v>
      </c>
      <c r="C14" s="42" t="s">
        <v>111</v>
      </c>
    </row>
    <row r="15" spans="1:11">
      <c r="A15" s="1" t="s">
        <v>135</v>
      </c>
      <c r="B15" s="2">
        <v>45752</v>
      </c>
    </row>
    <row r="16" spans="1:11">
      <c r="A16" s="1" t="s">
        <v>136</v>
      </c>
      <c r="B16" s="1">
        <v>67890</v>
      </c>
      <c r="J16" s="3" t="s">
        <v>147</v>
      </c>
      <c r="K16" s="1" t="s">
        <v>148</v>
      </c>
    </row>
    <row r="17" spans="1:14">
      <c r="A17" s="3" t="s">
        <v>137</v>
      </c>
      <c r="B17" s="41" t="s">
        <v>149</v>
      </c>
      <c r="J17" s="3" t="s">
        <v>149</v>
      </c>
      <c r="K17" s="1" t="s">
        <v>150</v>
      </c>
      <c r="M17" s="3" t="s">
        <v>199</v>
      </c>
      <c r="N17" s="1" t="s">
        <v>220</v>
      </c>
    </row>
    <row r="18" spans="1:14">
      <c r="A18" s="3" t="s">
        <v>138</v>
      </c>
      <c r="B18" s="41" t="s">
        <v>157</v>
      </c>
      <c r="J18" s="3" t="s">
        <v>151</v>
      </c>
      <c r="K18" s="1" t="s">
        <v>152</v>
      </c>
      <c r="M18" s="3" t="s">
        <v>200</v>
      </c>
      <c r="N18" s="1" t="s">
        <v>221</v>
      </c>
    </row>
    <row r="19" spans="1:14">
      <c r="A19" s="3" t="s">
        <v>139</v>
      </c>
      <c r="B19" s="41"/>
      <c r="J19" s="1" t="s">
        <v>153</v>
      </c>
      <c r="K19" s="1" t="s">
        <v>154</v>
      </c>
      <c r="M19" s="3" t="s">
        <v>201</v>
      </c>
      <c r="N19" s="1" t="s">
        <v>222</v>
      </c>
    </row>
    <row r="20" spans="1:14">
      <c r="A20" s="3" t="s">
        <v>140</v>
      </c>
      <c r="B20" s="41"/>
      <c r="J20" s="3" t="s">
        <v>155</v>
      </c>
      <c r="K20" s="1" t="s">
        <v>156</v>
      </c>
      <c r="M20" s="3" t="s">
        <v>202</v>
      </c>
      <c r="N20" s="1" t="s">
        <v>227</v>
      </c>
    </row>
    <row r="21" spans="1:14">
      <c r="A21" s="3" t="s">
        <v>141</v>
      </c>
      <c r="B21" s="41"/>
      <c r="J21" s="3" t="s">
        <v>158</v>
      </c>
      <c r="K21" s="1" t="s">
        <v>159</v>
      </c>
      <c r="M21" s="3" t="s">
        <v>203</v>
      </c>
      <c r="N21" s="1" t="s">
        <v>223</v>
      </c>
    </row>
    <row r="22" spans="1:14">
      <c r="A22" s="3" t="s">
        <v>142</v>
      </c>
      <c r="B22" s="43"/>
      <c r="J22" s="3" t="s">
        <v>160</v>
      </c>
      <c r="K22" s="1" t="s">
        <v>161</v>
      </c>
      <c r="M22" s="3" t="s">
        <v>204</v>
      </c>
      <c r="N22" s="1" t="s">
        <v>228</v>
      </c>
    </row>
    <row r="23" spans="1:14">
      <c r="A23" s="3" t="s">
        <v>143</v>
      </c>
      <c r="B23" s="42"/>
      <c r="J23" s="3" t="s">
        <v>162</v>
      </c>
      <c r="K23" s="1" t="s">
        <v>163</v>
      </c>
      <c r="M23" s="3" t="s">
        <v>205</v>
      </c>
      <c r="N23" s="1" t="s">
        <v>229</v>
      </c>
    </row>
    <row r="24" spans="1:14">
      <c r="A24" s="3" t="s">
        <v>144</v>
      </c>
      <c r="B24" s="42"/>
      <c r="J24" s="3" t="s">
        <v>164</v>
      </c>
      <c r="K24" s="1" t="s">
        <v>165</v>
      </c>
      <c r="M24" s="3" t="s">
        <v>206</v>
      </c>
      <c r="N24" s="1" t="s">
        <v>224</v>
      </c>
    </row>
    <row r="25" spans="1:14">
      <c r="A25" s="3" t="s">
        <v>145</v>
      </c>
      <c r="B25" s="42"/>
      <c r="J25" s="3" t="s">
        <v>166</v>
      </c>
      <c r="K25" s="1" t="s">
        <v>167</v>
      </c>
      <c r="M25" s="3" t="s">
        <v>207</v>
      </c>
      <c r="N25" s="1" t="s">
        <v>217</v>
      </c>
    </row>
    <row r="26" spans="1:14">
      <c r="A26" s="3" t="s">
        <v>146</v>
      </c>
      <c r="B26" s="42"/>
      <c r="J26" s="3" t="s">
        <v>168</v>
      </c>
      <c r="K26" s="1" t="s">
        <v>169</v>
      </c>
      <c r="M26" s="3" t="s">
        <v>208</v>
      </c>
      <c r="N26" s="1" t="s">
        <v>225</v>
      </c>
    </row>
    <row r="27" spans="1:14">
      <c r="A27" s="3" t="s">
        <v>181</v>
      </c>
      <c r="B27" s="42" t="s">
        <v>176</v>
      </c>
      <c r="J27" s="3" t="s">
        <v>170</v>
      </c>
      <c r="K27" s="1" t="s">
        <v>171</v>
      </c>
      <c r="M27" s="3" t="s">
        <v>209</v>
      </c>
      <c r="N27" s="1" t="s">
        <v>226</v>
      </c>
    </row>
    <row r="28" spans="1:14">
      <c r="A28" s="3" t="s">
        <v>182</v>
      </c>
      <c r="B28" s="12" t="s">
        <v>183</v>
      </c>
      <c r="C28" s="3" t="s">
        <v>184</v>
      </c>
      <c r="D28" s="3"/>
      <c r="E28" s="3"/>
      <c r="F28" s="3"/>
      <c r="G28" s="3"/>
      <c r="H28" s="3"/>
      <c r="J28" s="3" t="s">
        <v>172</v>
      </c>
      <c r="K28" s="1" t="s">
        <v>103</v>
      </c>
      <c r="M28" s="3" t="s">
        <v>210</v>
      </c>
      <c r="N28" s="1" t="s">
        <v>230</v>
      </c>
    </row>
    <row r="29" spans="1:14">
      <c r="A29" s="3" t="s">
        <v>185</v>
      </c>
      <c r="B29" s="2">
        <v>43654</v>
      </c>
      <c r="J29" s="3" t="s">
        <v>173</v>
      </c>
      <c r="K29" s="1" t="s">
        <v>177</v>
      </c>
      <c r="M29" s="3" t="s">
        <v>211</v>
      </c>
      <c r="N29" s="1" t="s">
        <v>218</v>
      </c>
    </row>
    <row r="30" spans="1:14">
      <c r="A30" s="3" t="s">
        <v>214</v>
      </c>
      <c r="B30" s="2">
        <v>44084</v>
      </c>
      <c r="J30" s="3" t="s">
        <v>174</v>
      </c>
      <c r="K30" s="1" t="s">
        <v>178</v>
      </c>
      <c r="M30" s="3" t="s">
        <v>212</v>
      </c>
      <c r="N30" s="1" t="s">
        <v>219</v>
      </c>
    </row>
    <row r="31" spans="1:14">
      <c r="A31" s="1" t="s">
        <v>215</v>
      </c>
      <c r="B31" s="2"/>
      <c r="J31" s="3" t="s">
        <v>175</v>
      </c>
      <c r="K31" s="1" t="s">
        <v>179</v>
      </c>
      <c r="M31" s="3" t="s">
        <v>231</v>
      </c>
      <c r="N31" s="3" t="s">
        <v>231</v>
      </c>
    </row>
    <row r="32" spans="1:14">
      <c r="A32" s="78" t="s">
        <v>213</v>
      </c>
      <c r="B32" s="44" t="s">
        <v>199</v>
      </c>
      <c r="C32" s="44" t="s">
        <v>200</v>
      </c>
      <c r="D32" s="44" t="s">
        <v>201</v>
      </c>
      <c r="E32" s="44" t="s">
        <v>202</v>
      </c>
      <c r="F32" s="44" t="s">
        <v>203</v>
      </c>
      <c r="G32" s="44" t="s">
        <v>204</v>
      </c>
      <c r="H32" s="44" t="s">
        <v>205</v>
      </c>
      <c r="J32" s="3" t="s">
        <v>176</v>
      </c>
      <c r="K32" s="1" t="s">
        <v>180</v>
      </c>
    </row>
    <row r="33" spans="1:8">
      <c r="A33" s="78"/>
      <c r="B33" s="44" t="s">
        <v>206</v>
      </c>
      <c r="C33" s="44" t="s">
        <v>207</v>
      </c>
      <c r="D33" s="44" t="s">
        <v>208</v>
      </c>
      <c r="E33" s="44" t="s">
        <v>209</v>
      </c>
      <c r="F33" s="44" t="s">
        <v>210</v>
      </c>
      <c r="G33" s="44" t="s">
        <v>211</v>
      </c>
      <c r="H33" s="44" t="s">
        <v>212</v>
      </c>
    </row>
  </sheetData>
  <mergeCells count="1">
    <mergeCell ref="A32:A33"/>
  </mergeCells>
  <phoneticPr fontId="3"/>
  <dataValidations count="5">
    <dataValidation type="list" allowBlank="1" showInputMessage="1" showErrorMessage="1" sqref="B5">
      <formula1>都道府県名!$A$2:$A$48</formula1>
    </dataValidation>
    <dataValidation type="list" allowBlank="1" showInputMessage="1" showErrorMessage="1" sqref="C6:H14">
      <formula1>都道府県名!$D$2:$D$48</formula1>
    </dataValidation>
    <dataValidation type="list" allowBlank="1" showInputMessage="1" showErrorMessage="1" sqref="B17:B26">
      <formula1>$J$17:$J$27</formula1>
    </dataValidation>
    <dataValidation type="list" allowBlank="1" showInputMessage="1" showErrorMessage="1" sqref="B27">
      <formula1>$J$28:$J$32</formula1>
    </dataValidation>
    <dataValidation type="list" allowBlank="1" showInputMessage="1" showErrorMessage="1" sqref="B32:H33">
      <formula1>"大型,中型,準中型,普通,大特,大自二,普自二,小特,原付,大二,中二,普二,大特二,引・引二,─"</formula1>
    </dataValidation>
  </dataValidations>
  <pageMargins left="0.7" right="0.7" top="0.75" bottom="0.75" header="0.3" footer="0.3"/>
  <pageSetup paperSize="9" scale="90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8"/>
  <sheetViews>
    <sheetView workbookViewId="0">
      <selection activeCell="E2" sqref="E2:E10"/>
    </sheetView>
  </sheetViews>
  <sheetFormatPr defaultRowHeight="13.5"/>
  <sheetData>
    <row r="1" spans="1:5">
      <c r="A1" t="s">
        <v>94</v>
      </c>
      <c r="B1" t="s">
        <v>95</v>
      </c>
    </row>
    <row r="2" spans="1:5">
      <c r="A2" t="s">
        <v>0</v>
      </c>
      <c r="B2" t="s">
        <v>1</v>
      </c>
      <c r="D2" t="s">
        <v>104</v>
      </c>
      <c r="E2" t="s">
        <v>113</v>
      </c>
    </row>
    <row r="3" spans="1:5">
      <c r="A3" t="s">
        <v>2</v>
      </c>
      <c r="B3" t="s">
        <v>3</v>
      </c>
      <c r="D3" t="s">
        <v>105</v>
      </c>
      <c r="E3" t="s">
        <v>114</v>
      </c>
    </row>
    <row r="4" spans="1:5">
      <c r="A4" t="s">
        <v>4</v>
      </c>
      <c r="B4" t="s">
        <v>5</v>
      </c>
      <c r="D4" t="s">
        <v>106</v>
      </c>
      <c r="E4" t="s">
        <v>115</v>
      </c>
    </row>
    <row r="5" spans="1:5">
      <c r="A5" t="s">
        <v>6</v>
      </c>
      <c r="B5" t="s">
        <v>7</v>
      </c>
      <c r="D5" t="s">
        <v>107</v>
      </c>
      <c r="E5" t="s">
        <v>116</v>
      </c>
    </row>
    <row r="6" spans="1:5">
      <c r="A6" t="s">
        <v>8</v>
      </c>
      <c r="B6" t="s">
        <v>9</v>
      </c>
      <c r="D6" t="s">
        <v>108</v>
      </c>
      <c r="E6" t="s">
        <v>117</v>
      </c>
    </row>
    <row r="7" spans="1:5">
      <c r="A7" t="s">
        <v>10</v>
      </c>
      <c r="B7" t="s">
        <v>11</v>
      </c>
      <c r="D7" t="s">
        <v>109</v>
      </c>
      <c r="E7" t="s">
        <v>118</v>
      </c>
    </row>
    <row r="8" spans="1:5">
      <c r="A8" t="s">
        <v>12</v>
      </c>
      <c r="B8" t="s">
        <v>13</v>
      </c>
      <c r="D8" t="s">
        <v>110</v>
      </c>
      <c r="E8" t="s">
        <v>119</v>
      </c>
    </row>
    <row r="9" spans="1:5">
      <c r="A9" t="s">
        <v>14</v>
      </c>
      <c r="B9" t="s">
        <v>15</v>
      </c>
      <c r="D9" t="s">
        <v>111</v>
      </c>
      <c r="E9" t="s">
        <v>120</v>
      </c>
    </row>
    <row r="10" spans="1:5">
      <c r="A10" t="s">
        <v>16</v>
      </c>
      <c r="B10" t="s">
        <v>17</v>
      </c>
      <c r="D10" t="s">
        <v>112</v>
      </c>
      <c r="E10" t="s">
        <v>121</v>
      </c>
    </row>
    <row r="11" spans="1:5">
      <c r="A11" t="s">
        <v>18</v>
      </c>
      <c r="B11" t="s">
        <v>19</v>
      </c>
    </row>
    <row r="12" spans="1:5">
      <c r="A12" t="s">
        <v>20</v>
      </c>
      <c r="B12" t="s">
        <v>21</v>
      </c>
    </row>
    <row r="13" spans="1:5">
      <c r="A13" t="s">
        <v>22</v>
      </c>
      <c r="B13" t="s">
        <v>23</v>
      </c>
    </row>
    <row r="14" spans="1:5">
      <c r="A14" t="s">
        <v>24</v>
      </c>
      <c r="B14" t="s">
        <v>25</v>
      </c>
    </row>
    <row r="15" spans="1:5">
      <c r="A15" t="s">
        <v>26</v>
      </c>
      <c r="B15" t="s">
        <v>27</v>
      </c>
    </row>
    <row r="16" spans="1:5">
      <c r="A16" t="s">
        <v>28</v>
      </c>
      <c r="B16" t="s">
        <v>29</v>
      </c>
    </row>
    <row r="17" spans="1:2">
      <c r="A17" t="s">
        <v>30</v>
      </c>
      <c r="B17" t="s">
        <v>31</v>
      </c>
    </row>
    <row r="18" spans="1:2">
      <c r="A18" t="s">
        <v>32</v>
      </c>
      <c r="B18" t="s">
        <v>33</v>
      </c>
    </row>
    <row r="19" spans="1:2">
      <c r="A19" t="s">
        <v>34</v>
      </c>
      <c r="B19" t="s">
        <v>35</v>
      </c>
    </row>
    <row r="20" spans="1:2">
      <c r="A20" t="s">
        <v>36</v>
      </c>
      <c r="B20" t="s">
        <v>37</v>
      </c>
    </row>
    <row r="21" spans="1:2">
      <c r="A21" t="s">
        <v>38</v>
      </c>
      <c r="B21" t="s">
        <v>39</v>
      </c>
    </row>
    <row r="22" spans="1:2">
      <c r="A22" t="s">
        <v>40</v>
      </c>
      <c r="B22" t="s">
        <v>41</v>
      </c>
    </row>
    <row r="23" spans="1:2">
      <c r="A23" t="s">
        <v>42</v>
      </c>
      <c r="B23" t="s">
        <v>43</v>
      </c>
    </row>
    <row r="24" spans="1:2">
      <c r="A24" t="s">
        <v>44</v>
      </c>
      <c r="B24" t="s">
        <v>45</v>
      </c>
    </row>
    <row r="25" spans="1:2">
      <c r="A25" t="s">
        <v>46</v>
      </c>
      <c r="B25" t="s">
        <v>47</v>
      </c>
    </row>
    <row r="26" spans="1:2">
      <c r="A26" t="s">
        <v>48</v>
      </c>
      <c r="B26" t="s">
        <v>49</v>
      </c>
    </row>
    <row r="27" spans="1:2">
      <c r="A27" t="s">
        <v>50</v>
      </c>
      <c r="B27" t="s">
        <v>51</v>
      </c>
    </row>
    <row r="28" spans="1:2">
      <c r="A28" t="s">
        <v>52</v>
      </c>
      <c r="B28" t="s">
        <v>53</v>
      </c>
    </row>
    <row r="29" spans="1:2">
      <c r="A29" t="s">
        <v>54</v>
      </c>
      <c r="B29" t="s">
        <v>55</v>
      </c>
    </row>
    <row r="30" spans="1:2">
      <c r="A30" t="s">
        <v>56</v>
      </c>
      <c r="B30" t="s">
        <v>57</v>
      </c>
    </row>
    <row r="31" spans="1:2">
      <c r="A31" t="s">
        <v>58</v>
      </c>
      <c r="B31" t="s">
        <v>59</v>
      </c>
    </row>
    <row r="32" spans="1:2">
      <c r="A32" t="s">
        <v>60</v>
      </c>
      <c r="B32" t="s">
        <v>61</v>
      </c>
    </row>
    <row r="33" spans="1:2">
      <c r="A33" t="s">
        <v>62</v>
      </c>
      <c r="B33" t="s">
        <v>63</v>
      </c>
    </row>
    <row r="34" spans="1:2">
      <c r="A34" t="s">
        <v>64</v>
      </c>
      <c r="B34" t="s">
        <v>65</v>
      </c>
    </row>
    <row r="35" spans="1:2">
      <c r="A35" t="s">
        <v>66</v>
      </c>
      <c r="B35" t="s">
        <v>67</v>
      </c>
    </row>
    <row r="36" spans="1:2">
      <c r="A36" t="s">
        <v>68</v>
      </c>
      <c r="B36" t="s">
        <v>69</v>
      </c>
    </row>
    <row r="37" spans="1:2">
      <c r="A37" t="s">
        <v>70</v>
      </c>
      <c r="B37" t="s">
        <v>71</v>
      </c>
    </row>
    <row r="38" spans="1:2">
      <c r="A38" t="s">
        <v>72</v>
      </c>
      <c r="B38" t="s">
        <v>73</v>
      </c>
    </row>
    <row r="39" spans="1:2">
      <c r="A39" t="s">
        <v>74</v>
      </c>
      <c r="B39" t="s">
        <v>75</v>
      </c>
    </row>
    <row r="40" spans="1:2">
      <c r="A40" t="s">
        <v>76</v>
      </c>
      <c r="B40" t="s">
        <v>77</v>
      </c>
    </row>
    <row r="41" spans="1:2">
      <c r="A41" t="s">
        <v>78</v>
      </c>
      <c r="B41" t="s">
        <v>79</v>
      </c>
    </row>
    <row r="42" spans="1:2">
      <c r="A42" t="s">
        <v>80</v>
      </c>
      <c r="B42" t="s">
        <v>81</v>
      </c>
    </row>
    <row r="43" spans="1:2">
      <c r="A43" t="s">
        <v>82</v>
      </c>
      <c r="B43" t="s">
        <v>83</v>
      </c>
    </row>
    <row r="44" spans="1:2">
      <c r="A44" t="s">
        <v>84</v>
      </c>
      <c r="B44" t="s">
        <v>85</v>
      </c>
    </row>
    <row r="45" spans="1:2">
      <c r="A45" t="s">
        <v>86</v>
      </c>
      <c r="B45" t="s">
        <v>87</v>
      </c>
    </row>
    <row r="46" spans="1:2">
      <c r="A46" t="s">
        <v>88</v>
      </c>
      <c r="B46" t="s">
        <v>89</v>
      </c>
    </row>
    <row r="47" spans="1:2">
      <c r="A47" t="s">
        <v>90</v>
      </c>
      <c r="B47" t="s">
        <v>91</v>
      </c>
    </row>
    <row r="48" spans="1:2">
      <c r="A48" t="s">
        <v>92</v>
      </c>
      <c r="B48" t="s">
        <v>93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翻訳ずみ</vt:lpstr>
      <vt:lpstr>入力情報</vt:lpstr>
      <vt:lpstr>都道府県名</vt:lpstr>
      <vt:lpstr>入力情報!Print_Area</vt:lpstr>
      <vt:lpstr>翻訳ずみ!Print_Area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SIMCO</dc:creator>
  <cp:lastModifiedBy>Win10_MX2</cp:lastModifiedBy>
  <cp:lastPrinted>2025-07-13T10:30:19Z</cp:lastPrinted>
  <dcterms:created xsi:type="dcterms:W3CDTF">2016-02-25T06:04:33Z</dcterms:created>
  <dcterms:modified xsi:type="dcterms:W3CDTF">2025-07-14T15:10:20Z</dcterms:modified>
</cp:coreProperties>
</file>